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45621"/>
</workbook>
</file>

<file path=xl/calcChain.xml><?xml version="1.0" encoding="utf-8"?>
<calcChain xmlns="http://schemas.openxmlformats.org/spreadsheetml/2006/main">
  <c r="I20" i="8" l="1"/>
  <c r="I11" i="8"/>
  <c r="I12" i="8"/>
  <c r="I13" i="8"/>
  <c r="I14" i="8"/>
  <c r="I15" i="8"/>
  <c r="I16" i="8"/>
  <c r="I17" i="8"/>
  <c r="I18" i="8"/>
  <c r="I19" i="8"/>
  <c r="G11" i="8"/>
  <c r="G12" i="8"/>
  <c r="G13" i="8"/>
  <c r="G14" i="8"/>
  <c r="G15" i="8"/>
  <c r="G16" i="8"/>
  <c r="G17" i="8"/>
  <c r="G18" i="8"/>
  <c r="G19" i="8"/>
  <c r="I10" i="8"/>
  <c r="G10" i="8"/>
</calcChain>
</file>

<file path=xl/sharedStrings.xml><?xml version="1.0" encoding="utf-8"?>
<sst xmlns="http://schemas.openxmlformats.org/spreadsheetml/2006/main" count="52" uniqueCount="40">
  <si>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</si>
  <si>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</si>
  <si>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</si>
  <si>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</si>
  <si>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</si>
  <si>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</si>
  <si>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</si>
  <si>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</si>
  <si>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</si>
  <si>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 xml:space="preserve">               Материалы</t>
  </si>
  <si>
    <t>01.7.03.01-0001</t>
  </si>
  <si>
    <t>Вода</t>
  </si>
  <si>
    <t>м3</t>
  </si>
  <si>
    <t>01.7.15.06-0111</t>
  </si>
  <si>
    <t>Гвозди строительные</t>
  </si>
  <si>
    <t>т</t>
  </si>
  <si>
    <t>04.1.02.05-0006</t>
  </si>
  <si>
    <t>Смеси бетонные тяжелого бетона (БСТ), класс В15 (М200)</t>
  </si>
  <si>
    <t>04.3.01.09-0014</t>
  </si>
  <si>
    <t>Раствор готовый кладочный, цементный, М100</t>
  </si>
  <si>
    <t>11.1.03.03-0012</t>
  </si>
  <si>
    <t>Брусья необрезные, хвойных пород, длина 4-6,5 м, все ширины, толщина 100, 125 мм, сорт IV</t>
  </si>
  <si>
    <t>ФССЦ-01.2.01.01-0001</t>
  </si>
  <si>
    <t>Битумы нефтяные дорожные жидкие МГ, СГ</t>
  </si>
  <si>
    <t>ФССЦ-02.2.05.04-1772</t>
  </si>
  <si>
    <t>Щебень М 600, фракция 20-40 мм, группа 2</t>
  </si>
  <si>
    <t>ФССЦ-02.3.01.02-0016</t>
  </si>
  <si>
    <t>Песок природный для строительных: работ средний с крупностью зерен размером свыше 5 мм-до 5% по массе</t>
  </si>
  <si>
    <t>ФССЦ-04.2.01.01-0057</t>
  </si>
  <si>
    <t>Смеси асфальтобетонные плотные тип Д марка III (ФЕР27-06-020-05, ФЕР27-06-021-05)</t>
  </si>
  <si>
    <t>ФССЦ-05.2.03.03-0031</t>
  </si>
  <si>
    <t>Камни бортовые БР 100.20.8, бетон В22,5 (М300), объем 0,016 м3</t>
  </si>
  <si>
    <t>шт</t>
  </si>
  <si>
    <t/>
  </si>
  <si>
    <t>Итого "Материалы"</t>
  </si>
  <si>
    <r>
      <rPr>
        <b/>
        <sz val="12"/>
        <rFont val="Arial"/>
        <family val="2"/>
        <charset val="204"/>
      </rPr>
      <t>Сводная ресурсная ведомость СКС-2023-С-3-124</t>
    </r>
    <r>
      <rPr>
        <sz val="11"/>
        <rFont val="Arial"/>
        <family val="2"/>
        <charset val="204"/>
      </rPr>
      <t xml:space="preserve">
Капитальный ремонт отмостки иловых камер № 5, 6 по адресу: г.Самара, Куйбышевский район, ул.Обувная, 136.</t>
    </r>
  </si>
  <si>
    <t>к=8,07</t>
  </si>
  <si>
    <t>Примечание:</t>
  </si>
  <si>
    <t>Сметная стоимость указана в текущих ценах  без учета НДС</t>
  </si>
  <si>
    <t>Составил:______________Ю.Ю. Шкатова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</si>
</sst>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</cellStyleXfs>
  <cellXfs count="48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5" fillId="0" borderId="0" xfId="23" applyFont="1" applyAlignment="1">
      <alignment horizontal="center" vertical="top" wrapText="1"/>
    </xf>
    <xf numFmtId="0" fontId="5" fillId="0" borderId="0" xfId="23" applyFont="1" applyAlignment="1">
      <alignment horizontal="center" vertical="top"/>
    </xf>
    <xf numFmtId="4" fontId="7" fillId="0" borderId="1" xfId="0" applyNumberFormat="1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 vertical="top"/>
    </xf>
    <xf numFmtId="49" fontId="13" fillId="0" borderId="0" xfId="0" applyNumberFormat="1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 vertical="top" wrapText="1"/>
    </xf>
    <xf numFmtId="49" fontId="13" fillId="0" borderId="0" xfId="0" applyNumberFormat="1" applyFont="1" applyAlignment="1">
      <alignment horizontal="left" vertical="top" wrapText="1"/>
    </xf>
    <xf numFmtId="0" fontId="13" fillId="0" borderId="0" xfId="0" applyFont="1"/>
    <xf numFmtId="49" fontId="13" fillId="0" borderId="0" xfId="0" applyNumberFormat="1" applyFont="1"/>
    <xf numFmtId="0" fontId="13" fillId="0" borderId="0" xfId="24" applyFont="1">
      <alignment horizontal="left" vertical="top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27"/>
  <sheetViews>
    <sheetView showGridLines="0" tabSelected="1" topLeftCell="B1" zoomScaleNormal="100" workbookViewId="0">
      <selection activeCell="I11" sqref="I11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9" width="10.7109375" style="4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"/>
    </row>
    <row r="2" spans="2:9" ht="15" customHeight="1" x14ac:dyDescent="0.2">
      <c r="B2" s="32" t="s">
        <v>35</v>
      </c>
      <c r="C2" s="33"/>
      <c r="D2" s="33"/>
      <c r="E2" s="33"/>
      <c r="F2" s="33"/>
      <c r="G2" s="33"/>
      <c r="H2" s="33"/>
      <c r="I2" s="33"/>
    </row>
    <row r="3" spans="2:9" ht="32.25" customHeight="1" x14ac:dyDescent="0.2">
      <c r="B3" s="33"/>
      <c r="C3" s="33"/>
      <c r="D3" s="33"/>
      <c r="E3" s="33"/>
      <c r="F3" s="33"/>
      <c r="G3" s="33"/>
      <c r="H3" s="33"/>
      <c r="I3" s="33"/>
    </row>
    <row r="4" spans="2:9" x14ac:dyDescent="0.2">
      <c r="B4" s="5"/>
      <c r="C4" s="6"/>
      <c r="D4" s="7"/>
      <c r="E4" s="8"/>
      <c r="F4" s="9"/>
      <c r="G4" s="9"/>
      <c r="H4" s="9"/>
      <c r="I4" s="9"/>
    </row>
    <row r="5" spans="2:9" ht="12.75" customHeight="1" x14ac:dyDescent="0.2">
      <c r="B5" s="12" t="s">
        <v>8</v>
      </c>
      <c r="C5" s="15" t="s">
        <v>0</v>
      </c>
      <c r="D5" s="15" t="s">
        <v>1</v>
      </c>
      <c r="E5" s="18" t="s">
        <v>7</v>
      </c>
      <c r="F5" s="21" t="s">
        <v>4</v>
      </c>
      <c r="G5" s="21"/>
      <c r="H5" s="21" t="s">
        <v>6</v>
      </c>
      <c r="I5" s="21"/>
    </row>
    <row r="6" spans="2:9" ht="12.75" customHeight="1" x14ac:dyDescent="0.2">
      <c r="B6" s="13"/>
      <c r="C6" s="16"/>
      <c r="D6" s="16"/>
      <c r="E6" s="19"/>
      <c r="F6" s="11" t="s">
        <v>2</v>
      </c>
      <c r="G6" s="11" t="s">
        <v>3</v>
      </c>
      <c r="H6" s="11" t="s">
        <v>2</v>
      </c>
      <c r="I6" s="11" t="s">
        <v>3</v>
      </c>
    </row>
    <row r="7" spans="2:9" x14ac:dyDescent="0.2">
      <c r="B7" s="14"/>
      <c r="C7" s="17"/>
      <c r="D7" s="17"/>
      <c r="E7" s="20"/>
      <c r="F7" s="10" t="s">
        <v>5</v>
      </c>
      <c r="G7" s="10" t="s">
        <v>36</v>
      </c>
      <c r="H7" s="10" t="s">
        <v>5</v>
      </c>
      <c r="I7" s="10" t="s">
        <v>36</v>
      </c>
    </row>
    <row r="8" spans="2:9" x14ac:dyDescent="0.2">
      <c r="B8" s="22">
        <v>1</v>
      </c>
      <c r="C8" s="22">
        <v>2</v>
      </c>
      <c r="D8" s="22">
        <v>3</v>
      </c>
      <c r="E8" s="23">
        <v>4</v>
      </c>
      <c r="F8" s="22">
        <v>5</v>
      </c>
      <c r="G8" s="22">
        <v>6</v>
      </c>
      <c r="H8" s="22">
        <v>7</v>
      </c>
      <c r="I8" s="22">
        <v>8</v>
      </c>
    </row>
    <row r="9" spans="2:9" ht="17.850000000000001" customHeight="1" x14ac:dyDescent="0.2">
      <c r="B9" s="24" t="s">
        <v>9</v>
      </c>
      <c r="C9" s="25"/>
      <c r="D9" s="25"/>
      <c r="E9" s="25"/>
      <c r="F9" s="25"/>
      <c r="G9" s="25"/>
      <c r="H9" s="25"/>
      <c r="I9" s="25"/>
    </row>
    <row r="10" spans="2:9" ht="25.5" x14ac:dyDescent="0.2">
      <c r="B10" s="26" t="s">
        <v>10</v>
      </c>
      <c r="C10" s="27" t="s">
        <v>11</v>
      </c>
      <c r="D10" s="28" t="s">
        <v>12</v>
      </c>
      <c r="E10" s="26">
        <v>1.9325600000000001</v>
      </c>
      <c r="F10" s="34">
        <v>2.44</v>
      </c>
      <c r="G10" s="34">
        <f>F10*8.07</f>
        <v>19.690799999999999</v>
      </c>
      <c r="H10" s="34">
        <v>4.72</v>
      </c>
      <c r="I10" s="34">
        <f>H10*8.07</f>
        <v>38.090400000000002</v>
      </c>
    </row>
    <row r="11" spans="2:9" ht="25.5" x14ac:dyDescent="0.2">
      <c r="B11" s="26" t="s">
        <v>13</v>
      </c>
      <c r="C11" s="27" t="s">
        <v>14</v>
      </c>
      <c r="D11" s="28" t="s">
        <v>15</v>
      </c>
      <c r="E11" s="26">
        <v>6.8000000000000005E-4</v>
      </c>
      <c r="F11" s="34">
        <v>11978</v>
      </c>
      <c r="G11" s="34">
        <f t="shared" ref="G11:G19" si="0">F11*8.07</f>
        <v>96662.46</v>
      </c>
      <c r="H11" s="34">
        <v>8.15</v>
      </c>
      <c r="I11" s="34">
        <f t="shared" ref="I11:I19" si="1">H11*8.07</f>
        <v>65.770499999999998</v>
      </c>
    </row>
    <row r="12" spans="2:9" ht="25.5" x14ac:dyDescent="0.2">
      <c r="B12" s="26" t="s">
        <v>16</v>
      </c>
      <c r="C12" s="27" t="s">
        <v>17</v>
      </c>
      <c r="D12" s="28" t="s">
        <v>12</v>
      </c>
      <c r="E12" s="26">
        <v>3.4503200000000001</v>
      </c>
      <c r="F12" s="34">
        <v>592.76</v>
      </c>
      <c r="G12" s="34">
        <f t="shared" si="0"/>
        <v>4783.5731999999998</v>
      </c>
      <c r="H12" s="34">
        <v>2045.21</v>
      </c>
      <c r="I12" s="34">
        <f t="shared" si="1"/>
        <v>16504.844700000001</v>
      </c>
    </row>
    <row r="13" spans="2:9" ht="25.5" x14ac:dyDescent="0.2">
      <c r="B13" s="26" t="s">
        <v>18</v>
      </c>
      <c r="C13" s="27" t="s">
        <v>19</v>
      </c>
      <c r="D13" s="28" t="s">
        <v>12</v>
      </c>
      <c r="E13" s="26">
        <v>1.3464E-2</v>
      </c>
      <c r="F13" s="34">
        <v>519.79999999999995</v>
      </c>
      <c r="G13" s="34">
        <f t="shared" si="0"/>
        <v>4194.7860000000001</v>
      </c>
      <c r="H13" s="34">
        <v>7</v>
      </c>
      <c r="I13" s="34">
        <f t="shared" si="1"/>
        <v>56.49</v>
      </c>
    </row>
    <row r="14" spans="2:9" ht="38.25" x14ac:dyDescent="0.2">
      <c r="B14" s="26" t="s">
        <v>20</v>
      </c>
      <c r="C14" s="27" t="s">
        <v>21</v>
      </c>
      <c r="D14" s="28" t="s">
        <v>12</v>
      </c>
      <c r="E14" s="26">
        <v>0.11559999999999999</v>
      </c>
      <c r="F14" s="34">
        <v>880.01</v>
      </c>
      <c r="G14" s="34">
        <f t="shared" si="0"/>
        <v>7101.6806999999999</v>
      </c>
      <c r="H14" s="34">
        <v>101.73</v>
      </c>
      <c r="I14" s="34">
        <f t="shared" si="1"/>
        <v>820.9611000000001</v>
      </c>
    </row>
    <row r="15" spans="2:9" ht="38.25" x14ac:dyDescent="0.2">
      <c r="B15" s="26" t="s">
        <v>22</v>
      </c>
      <c r="C15" s="27" t="s">
        <v>23</v>
      </c>
      <c r="D15" s="28" t="s">
        <v>15</v>
      </c>
      <c r="E15" s="26">
        <v>4.4200000000000003E-2</v>
      </c>
      <c r="F15" s="34">
        <v>1487.6</v>
      </c>
      <c r="G15" s="34">
        <f t="shared" si="0"/>
        <v>12004.931999999999</v>
      </c>
      <c r="H15" s="34">
        <v>65.75</v>
      </c>
      <c r="I15" s="34">
        <f t="shared" si="1"/>
        <v>530.60249999999996</v>
      </c>
    </row>
    <row r="16" spans="2:9" ht="38.25" x14ac:dyDescent="0.2">
      <c r="B16" s="26" t="s">
        <v>24</v>
      </c>
      <c r="C16" s="27" t="s">
        <v>25</v>
      </c>
      <c r="D16" s="28" t="s">
        <v>12</v>
      </c>
      <c r="E16" s="26">
        <v>14.891999999999999</v>
      </c>
      <c r="F16" s="34">
        <v>114.13</v>
      </c>
      <c r="G16" s="34">
        <f t="shared" si="0"/>
        <v>921.02909999999997</v>
      </c>
      <c r="H16" s="34">
        <v>1699.62</v>
      </c>
      <c r="I16" s="34">
        <f t="shared" si="1"/>
        <v>13715.9334</v>
      </c>
    </row>
    <row r="17" spans="1:14" ht="51" x14ac:dyDescent="0.2">
      <c r="B17" s="26" t="s">
        <v>26</v>
      </c>
      <c r="C17" s="27" t="s">
        <v>27</v>
      </c>
      <c r="D17" s="28" t="s">
        <v>12</v>
      </c>
      <c r="E17" s="26">
        <v>10.199999999999999</v>
      </c>
      <c r="F17" s="34">
        <v>55.26</v>
      </c>
      <c r="G17" s="34">
        <f t="shared" si="0"/>
        <v>445.94819999999999</v>
      </c>
      <c r="H17" s="34">
        <v>563.65</v>
      </c>
      <c r="I17" s="34">
        <f t="shared" si="1"/>
        <v>4548.6554999999998</v>
      </c>
    </row>
    <row r="18" spans="1:14" ht="38.25" x14ac:dyDescent="0.2">
      <c r="B18" s="26" t="s">
        <v>28</v>
      </c>
      <c r="C18" s="27" t="s">
        <v>29</v>
      </c>
      <c r="D18" s="28" t="s">
        <v>15</v>
      </c>
      <c r="E18" s="26">
        <v>7.9356</v>
      </c>
      <c r="F18" s="34">
        <v>479.83</v>
      </c>
      <c r="G18" s="34">
        <f t="shared" si="0"/>
        <v>3872.2280999999998</v>
      </c>
      <c r="H18" s="34">
        <v>3807.74</v>
      </c>
      <c r="I18" s="34">
        <f t="shared" si="1"/>
        <v>30728.461800000001</v>
      </c>
    </row>
    <row r="19" spans="1:14" ht="38.25" x14ac:dyDescent="0.2">
      <c r="B19" s="26" t="s">
        <v>30</v>
      </c>
      <c r="C19" s="27" t="s">
        <v>31</v>
      </c>
      <c r="D19" s="28" t="s">
        <v>32</v>
      </c>
      <c r="E19" s="26">
        <v>68</v>
      </c>
      <c r="F19" s="34">
        <v>22.36</v>
      </c>
      <c r="G19" s="34">
        <f t="shared" si="0"/>
        <v>180.4452</v>
      </c>
      <c r="H19" s="34">
        <v>1520.48</v>
      </c>
      <c r="I19" s="34">
        <f t="shared" si="1"/>
        <v>12270.2736</v>
      </c>
    </row>
    <row r="20" spans="1:14" x14ac:dyDescent="0.2">
      <c r="B20" s="29" t="s">
        <v>33</v>
      </c>
      <c r="C20" s="30" t="s">
        <v>34</v>
      </c>
      <c r="D20" s="31"/>
      <c r="E20" s="29" t="s">
        <v>33</v>
      </c>
      <c r="F20" s="35"/>
      <c r="G20" s="35"/>
      <c r="H20" s="35">
        <v>9824.0499999999993</v>
      </c>
      <c r="I20" s="35">
        <f>SUM(I10:I19)</f>
        <v>79280.083500000008</v>
      </c>
    </row>
    <row r="22" spans="1:14" ht="22.5" customHeight="1" x14ac:dyDescent="0.2">
      <c r="A22" s="36"/>
      <c r="B22" s="37" t="s">
        <v>37</v>
      </c>
      <c r="C22" s="37"/>
      <c r="D22" s="38"/>
      <c r="E22" s="38"/>
      <c r="F22" s="39"/>
      <c r="G22" s="39"/>
      <c r="H22" s="40"/>
      <c r="I22" s="40"/>
      <c r="J22" s="40"/>
      <c r="K22" s="40"/>
      <c r="L22" s="40"/>
      <c r="M22" s="40"/>
      <c r="N22" s="40"/>
    </row>
    <row r="23" spans="1:14" ht="12.75" customHeight="1" x14ac:dyDescent="0.2">
      <c r="A23" s="36"/>
      <c r="B23" s="41" t="s">
        <v>38</v>
      </c>
      <c r="C23" s="41"/>
      <c r="D23" s="41"/>
      <c r="E23" s="41"/>
      <c r="F23" s="39"/>
      <c r="G23" s="39"/>
      <c r="H23" s="40"/>
      <c r="I23" s="40"/>
      <c r="J23" s="40"/>
      <c r="K23" s="40"/>
      <c r="L23" s="40"/>
      <c r="M23" s="40"/>
      <c r="N23" s="40"/>
    </row>
    <row r="24" spans="1:14" ht="12.75" customHeight="1" x14ac:dyDescent="0.2">
      <c r="A24" s="36"/>
      <c r="B24" s="41"/>
      <c r="C24" s="41"/>
      <c r="D24" s="41"/>
      <c r="E24" s="42"/>
      <c r="F24" s="43"/>
      <c r="G24" s="43"/>
      <c r="H24" s="40"/>
      <c r="I24" s="40"/>
      <c r="J24" s="40"/>
      <c r="K24" s="40"/>
      <c r="L24" s="40"/>
      <c r="M24" s="40"/>
      <c r="N24" s="40"/>
    </row>
    <row r="25" spans="1:14" x14ac:dyDescent="0.2">
      <c r="A25" s="36"/>
      <c r="B25" s="44"/>
      <c r="C25" s="36"/>
      <c r="D25" s="42"/>
      <c r="E25" s="42"/>
      <c r="F25" s="43"/>
      <c r="G25" s="43"/>
      <c r="H25" s="40"/>
      <c r="I25" s="40"/>
      <c r="J25" s="40"/>
      <c r="K25" s="40"/>
      <c r="L25" s="40"/>
      <c r="M25" s="40"/>
      <c r="N25" s="40"/>
    </row>
    <row r="26" spans="1:14" x14ac:dyDescent="0.2">
      <c r="A26" s="45"/>
      <c r="B26" s="46"/>
      <c r="C26" s="45"/>
      <c r="D26" s="38"/>
      <c r="E26" s="38"/>
      <c r="F26" s="39"/>
      <c r="G26" s="39"/>
      <c r="H26" s="40"/>
      <c r="I26" s="40"/>
      <c r="J26" s="40"/>
      <c r="K26" s="40"/>
      <c r="L26" s="40"/>
      <c r="M26" s="40"/>
      <c r="N26" s="40"/>
    </row>
    <row r="27" spans="1:14" x14ac:dyDescent="0.2">
      <c r="B27" s="47" t="s">
        <v>39</v>
      </c>
      <c r="C27" s="45"/>
      <c r="D27" s="38"/>
      <c r="E27" s="38"/>
      <c r="F27" s="39"/>
      <c r="G27" s="39"/>
      <c r="H27" s="40"/>
      <c r="I27" s="40"/>
      <c r="J27" s="40"/>
      <c r="K27" s="40"/>
      <c r="L27" s="40"/>
      <c r="M27" s="40"/>
      <c r="N27" s="40"/>
    </row>
  </sheetData>
  <mergeCells count="11">
    <mergeCell ref="B24:D24"/>
    <mergeCell ref="B9:I9"/>
    <mergeCell ref="B22:C22"/>
    <mergeCell ref="B23:E23"/>
    <mergeCell ref="B2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2021-06-24T10:17:03Z</cp:lastPrinted>
  <dcterms:created xsi:type="dcterms:W3CDTF">2003-01-28T12:33:10Z</dcterms:created>
  <dcterms:modified xsi:type="dcterms:W3CDTF">2023-09-04T11:30:27Z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